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2DO TRIMESTRE 2023\"/>
    </mc:Choice>
  </mc:AlternateContent>
  <bookViews>
    <workbookView xWindow="0" yWindow="0" windowWidth="23040" windowHeight="8328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F38" i="4" l="1"/>
  <c r="G38" i="4"/>
  <c r="E38" i="4"/>
  <c r="D38" i="4"/>
  <c r="F35" i="4"/>
  <c r="E35" i="4"/>
  <c r="D34" i="4"/>
  <c r="G33" i="4"/>
  <c r="F33" i="4"/>
  <c r="E33" i="4"/>
  <c r="E28" i="4"/>
  <c r="F28" i="4"/>
  <c r="D28" i="4"/>
  <c r="G13" i="4"/>
  <c r="B40" i="4" l="1"/>
  <c r="D37" i="4"/>
  <c r="E37" i="4"/>
  <c r="F37" i="4"/>
  <c r="B37" i="4"/>
  <c r="C31" i="4"/>
  <c r="F31" i="4"/>
  <c r="G31" i="4"/>
  <c r="B31" i="4"/>
  <c r="D21" i="4"/>
  <c r="E21" i="4"/>
  <c r="F21" i="4"/>
  <c r="G21" i="4"/>
  <c r="B21" i="4"/>
  <c r="D16" i="4"/>
  <c r="E16" i="4"/>
  <c r="F16" i="4"/>
  <c r="B16" i="4"/>
  <c r="G28" i="4"/>
  <c r="C28" i="4"/>
  <c r="C21" i="4" s="1"/>
  <c r="G37" i="4"/>
  <c r="C38" i="4"/>
  <c r="C37" i="4" s="1"/>
  <c r="G35" i="4"/>
  <c r="C35" i="4"/>
  <c r="C34" i="4"/>
  <c r="D31" i="4"/>
  <c r="E34" i="4"/>
  <c r="E31" i="4" s="1"/>
  <c r="F34" i="4"/>
  <c r="G34" i="4"/>
  <c r="B34" i="4"/>
  <c r="G9" i="4"/>
  <c r="G10" i="4"/>
  <c r="G11" i="4"/>
  <c r="G12" i="4"/>
  <c r="G14" i="4"/>
  <c r="G8" i="4"/>
  <c r="C9" i="4"/>
  <c r="C10" i="4"/>
  <c r="C11" i="4"/>
  <c r="C12" i="4"/>
  <c r="C13" i="4"/>
  <c r="C14" i="4"/>
  <c r="C15" i="4"/>
  <c r="C8" i="4"/>
  <c r="F40" i="4" l="1"/>
  <c r="E40" i="4"/>
  <c r="C40" i="4"/>
  <c r="D40" i="4"/>
  <c r="C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<sst xmlns="http://schemas.openxmlformats.org/spreadsheetml/2006/main" count="62" uniqueCount="39">
  <si>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</si>
  <si>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</si>
  <si>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</si>
  <si>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</si>
  <si>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</si>
  <si>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</si>
  <si>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</si>
  <si>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</si>
  <si>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</si>
  <si>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</si>
  <si>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</si>
  <si>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</si>
  <si>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</si>
  <si>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</si>
  <si>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</si>
  <si>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</si>
  <si>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</si>
  <si>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</si>
  <si>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</si>
  <si>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</si>
  <si>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</si>
  <si>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</si>
  <si>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</si>
  <si>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</si>
  <si>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</si>
  <si>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</si>
  <si>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</si>
  <si>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</si>
  <si>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</si>
  <si>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</si>
  <si>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</si>
  <si>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</si>
  <si>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</si>
  <si>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</si>
  <si>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</si>
  <si>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</si>
  <si>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</si>
  <si>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</si>
  <si>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Familia en el Municipio de León Gto. 
Estado Analítico de Ingresos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</si>
</sst>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="150" zoomScaleNormal="150" workbookViewId="0">
      <selection activeCell="A3" sqref="A3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2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4"/>
      <c r="C5" s="14"/>
      <c r="D5" s="14"/>
      <c r="E5" s="14"/>
      <c r="F5" s="14"/>
      <c r="G5" s="14"/>
    </row>
    <row r="6" spans="1:7" x14ac:dyDescent="0.2">
      <c r="A6" s="36" t="s">
        <v>15</v>
      </c>
      <c r="B6" s="15"/>
      <c r="C6" s="15"/>
      <c r="D6" s="15"/>
      <c r="E6" s="15"/>
      <c r="F6" s="15"/>
      <c r="G6" s="15"/>
    </row>
    <row r="7" spans="1:7" x14ac:dyDescent="0.2">
      <c r="A7" s="35" t="s">
        <v>16</v>
      </c>
      <c r="B7" s="15"/>
      <c r="C7" s="15"/>
      <c r="D7" s="15"/>
      <c r="E7" s="15"/>
      <c r="F7" s="15"/>
      <c r="G7" s="15"/>
    </row>
    <row r="8" spans="1:7" x14ac:dyDescent="0.2">
      <c r="A8" s="35" t="s">
        <v>17</v>
      </c>
      <c r="B8" s="15">
        <v>3580000.0043000001</v>
      </c>
      <c r="C8" s="15">
        <f>D8-B8</f>
        <v>0</v>
      </c>
      <c r="D8" s="15">
        <v>3580000.0043000001</v>
      </c>
      <c r="E8" s="15">
        <v>3245807.5</v>
      </c>
      <c r="F8" s="15">
        <v>3245807.5</v>
      </c>
      <c r="G8" s="15">
        <f>F8-B8</f>
        <v>-334192.50430000015</v>
      </c>
    </row>
    <row r="9" spans="1:7" x14ac:dyDescent="0.2">
      <c r="A9" s="35" t="s">
        <v>18</v>
      </c>
      <c r="B9" s="15">
        <v>6850000</v>
      </c>
      <c r="C9" s="15">
        <f t="shared" ref="C9:C15" si="0">D9-B9</f>
        <v>0</v>
      </c>
      <c r="D9" s="15">
        <v>6850000</v>
      </c>
      <c r="E9" s="15">
        <v>4751388.01</v>
      </c>
      <c r="F9" s="15">
        <v>4751388.01</v>
      </c>
      <c r="G9" s="15">
        <f t="shared" ref="G9:G14" si="1">F9-B9</f>
        <v>-2098611.9900000002</v>
      </c>
    </row>
    <row r="10" spans="1:7" x14ac:dyDescent="0.2">
      <c r="A10" s="36" t="s">
        <v>19</v>
      </c>
      <c r="B10" s="15">
        <v>1226943</v>
      </c>
      <c r="C10" s="15">
        <f t="shared" si="0"/>
        <v>195418.28000000003</v>
      </c>
      <c r="D10" s="15">
        <v>1422361.28</v>
      </c>
      <c r="E10" s="15">
        <v>441108.85</v>
      </c>
      <c r="F10" s="15">
        <v>441108.85</v>
      </c>
      <c r="G10" s="15">
        <f t="shared" si="1"/>
        <v>-785834.15</v>
      </c>
    </row>
    <row r="11" spans="1:7" ht="20.399999999999999" x14ac:dyDescent="0.2">
      <c r="A11" s="35" t="s">
        <v>20</v>
      </c>
      <c r="B11" s="15"/>
      <c r="C11" s="15">
        <f t="shared" si="0"/>
        <v>0</v>
      </c>
      <c r="D11" s="15"/>
      <c r="E11" s="15"/>
      <c r="F11" s="15"/>
      <c r="G11" s="15">
        <f t="shared" si="1"/>
        <v>0</v>
      </c>
    </row>
    <row r="12" spans="1:7" ht="20.399999999999999" x14ac:dyDescent="0.2">
      <c r="A12" s="35" t="s">
        <v>21</v>
      </c>
      <c r="B12" s="15">
        <v>6115000</v>
      </c>
      <c r="C12" s="15">
        <f t="shared" si="0"/>
        <v>6539813</v>
      </c>
      <c r="D12" s="15">
        <v>12654813</v>
      </c>
      <c r="E12" s="15">
        <f>12654813+75000</f>
        <v>12729813</v>
      </c>
      <c r="F12" s="15">
        <v>12654813</v>
      </c>
      <c r="G12" s="15">
        <f t="shared" si="1"/>
        <v>6539813</v>
      </c>
    </row>
    <row r="13" spans="1:7" ht="20.399999999999999" x14ac:dyDescent="0.2">
      <c r="A13" s="35" t="s">
        <v>22</v>
      </c>
      <c r="B13" s="15">
        <v>145026067</v>
      </c>
      <c r="C13" s="15">
        <f t="shared" si="0"/>
        <v>0</v>
      </c>
      <c r="D13" s="15">
        <v>145026067</v>
      </c>
      <c r="E13" s="15">
        <v>84598542</v>
      </c>
      <c r="F13" s="15">
        <v>72513036</v>
      </c>
      <c r="G13" s="15">
        <f>F13-B13</f>
        <v>-72513031</v>
      </c>
    </row>
    <row r="14" spans="1:7" x14ac:dyDescent="0.2">
      <c r="A14" s="35" t="s">
        <v>23</v>
      </c>
      <c r="B14" s="15">
        <v>0</v>
      </c>
      <c r="C14" s="15">
        <f t="shared" si="0"/>
        <v>4292224.7699999996</v>
      </c>
      <c r="D14" s="15">
        <v>4292224.7699999996</v>
      </c>
      <c r="E14" s="15">
        <v>4292224.7699999996</v>
      </c>
      <c r="F14" s="15">
        <v>4292224.7699999996</v>
      </c>
      <c r="G14" s="15">
        <f t="shared" si="1"/>
        <v>4292224.7699999996</v>
      </c>
    </row>
    <row r="15" spans="1:7" x14ac:dyDescent="0.2">
      <c r="B15" s="11"/>
      <c r="C15" s="15">
        <f t="shared" si="0"/>
        <v>0</v>
      </c>
      <c r="D15" s="11"/>
      <c r="E15" s="11"/>
      <c r="F15" s="11"/>
      <c r="G15" s="11"/>
    </row>
    <row r="16" spans="1:7" x14ac:dyDescent="0.2">
      <c r="A16" s="9" t="s">
        <v>24</v>
      </c>
      <c r="B16" s="16">
        <f>SUM(B5:B15)</f>
        <v>162798010.0043</v>
      </c>
      <c r="C16" s="16">
        <f t="shared" ref="C16:F16" si="2">SUM(C5:C15)</f>
        <v>11027456.050000001</v>
      </c>
      <c r="D16" s="16">
        <f t="shared" si="2"/>
        <v>173825466.05430001</v>
      </c>
      <c r="E16" s="16">
        <f t="shared" si="2"/>
        <v>110058884.13</v>
      </c>
      <c r="F16" s="16">
        <f t="shared" si="2"/>
        <v>97898378.129999995</v>
      </c>
      <c r="G16" s="10"/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0"/>
      <c r="B18" s="46" t="s">
        <v>0</v>
      </c>
      <c r="C18" s="47"/>
      <c r="D18" s="47"/>
      <c r="E18" s="47"/>
      <c r="F18" s="48"/>
      <c r="G18" s="44" t="s">
        <v>7</v>
      </c>
    </row>
    <row r="19" spans="1:7" ht="20.399999999999999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7">
        <f>SUM(B22:B29)</f>
        <v>6115000</v>
      </c>
      <c r="C21" s="17">
        <f t="shared" ref="C21:G21" si="3">SUM(C22:C29)</f>
        <v>6539813</v>
      </c>
      <c r="D21" s="17">
        <f t="shared" si="3"/>
        <v>12654813</v>
      </c>
      <c r="E21" s="17">
        <f t="shared" si="3"/>
        <v>12729813</v>
      </c>
      <c r="F21" s="17">
        <f t="shared" si="3"/>
        <v>12654813</v>
      </c>
      <c r="G21" s="17">
        <f t="shared" si="3"/>
        <v>6539813</v>
      </c>
    </row>
    <row r="22" spans="1:7" x14ac:dyDescent="0.2">
      <c r="A22" s="38" t="s">
        <v>14</v>
      </c>
      <c r="B22" s="18"/>
      <c r="C22" s="18"/>
      <c r="D22" s="18"/>
      <c r="E22" s="18"/>
      <c r="F22" s="18"/>
      <c r="G22" s="18"/>
    </row>
    <row r="23" spans="1:7" x14ac:dyDescent="0.2">
      <c r="A23" s="38" t="s">
        <v>15</v>
      </c>
      <c r="B23" s="18"/>
      <c r="C23" s="18"/>
      <c r="D23" s="18"/>
      <c r="E23" s="18"/>
      <c r="F23" s="18"/>
      <c r="G23" s="18"/>
    </row>
    <row r="24" spans="1:7" x14ac:dyDescent="0.2">
      <c r="A24" s="38" t="s">
        <v>16</v>
      </c>
      <c r="B24" s="18"/>
      <c r="C24" s="18"/>
      <c r="D24" s="18"/>
      <c r="E24" s="18"/>
      <c r="F24" s="18"/>
      <c r="G24" s="18"/>
    </row>
    <row r="25" spans="1:7" x14ac:dyDescent="0.2">
      <c r="A25" s="38" t="s">
        <v>17</v>
      </c>
      <c r="B25" s="18"/>
      <c r="C25" s="18"/>
      <c r="D25" s="18"/>
      <c r="E25" s="18"/>
      <c r="F25" s="18"/>
      <c r="G25" s="18"/>
    </row>
    <row r="26" spans="1:7" ht="11.4" x14ac:dyDescent="0.2">
      <c r="A26" s="38" t="s">
        <v>28</v>
      </c>
      <c r="B26" s="18"/>
      <c r="C26" s="18"/>
      <c r="D26" s="18"/>
      <c r="E26" s="18"/>
      <c r="F26" s="18"/>
      <c r="G26" s="18"/>
    </row>
    <row r="27" spans="1:7" ht="11.4" x14ac:dyDescent="0.2">
      <c r="A27" s="38" t="s">
        <v>29</v>
      </c>
      <c r="B27" s="18"/>
      <c r="C27" s="18"/>
      <c r="D27" s="18"/>
      <c r="E27" s="18"/>
      <c r="F27" s="18"/>
      <c r="G27" s="18"/>
    </row>
    <row r="28" spans="1:7" ht="20.399999999999999" x14ac:dyDescent="0.2">
      <c r="A28" s="38" t="s">
        <v>30</v>
      </c>
      <c r="B28" s="15">
        <v>6115000</v>
      </c>
      <c r="C28" s="15">
        <f t="shared" ref="C28" si="4">D28-B28</f>
        <v>6539813</v>
      </c>
      <c r="D28" s="15">
        <f>D12</f>
        <v>12654813</v>
      </c>
      <c r="E28" s="15">
        <f t="shared" ref="E28:F28" si="5">E12</f>
        <v>12729813</v>
      </c>
      <c r="F28" s="15">
        <f t="shared" si="5"/>
        <v>12654813</v>
      </c>
      <c r="G28" s="15">
        <f t="shared" ref="G28" si="6">F28-B28</f>
        <v>6539813</v>
      </c>
    </row>
    <row r="29" spans="1:7" ht="20.399999999999999" x14ac:dyDescent="0.2">
      <c r="A29" s="38" t="s">
        <v>22</v>
      </c>
      <c r="B29" s="18"/>
      <c r="C29" s="18"/>
      <c r="D29" s="18"/>
      <c r="E29" s="18"/>
      <c r="F29" s="18"/>
      <c r="G29" s="18"/>
    </row>
    <row r="30" spans="1:7" x14ac:dyDescent="0.2">
      <c r="A30" s="38"/>
      <c r="B30" s="18"/>
      <c r="C30" s="18"/>
      <c r="D30" s="18"/>
      <c r="E30" s="18"/>
      <c r="F30" s="18"/>
      <c r="G30" s="18"/>
    </row>
    <row r="31" spans="1:7" ht="30.6" x14ac:dyDescent="0.2">
      <c r="A31" s="39" t="s">
        <v>37</v>
      </c>
      <c r="B31" s="19">
        <f>SUM(B33:B35)</f>
        <v>156683010.0043</v>
      </c>
      <c r="C31" s="19">
        <f t="shared" ref="C31:G31" si="7">SUM(C33:C35)</f>
        <v>195418.28000000003</v>
      </c>
      <c r="D31" s="19">
        <f t="shared" si="7"/>
        <v>156878428.2843</v>
      </c>
      <c r="E31" s="19">
        <f t="shared" si="7"/>
        <v>93036846.359999999</v>
      </c>
      <c r="F31" s="19">
        <f t="shared" si="7"/>
        <v>80951340.359999999</v>
      </c>
      <c r="G31" s="19">
        <f t="shared" si="7"/>
        <v>-75731669.644299999</v>
      </c>
    </row>
    <row r="32" spans="1:7" x14ac:dyDescent="0.2">
      <c r="A32" s="38" t="s">
        <v>15</v>
      </c>
      <c r="B32" s="18"/>
      <c r="C32" s="18"/>
      <c r="D32" s="18"/>
      <c r="E32" s="18"/>
      <c r="F32" s="18"/>
      <c r="G32" s="18"/>
    </row>
    <row r="33" spans="1:7" ht="11.4" x14ac:dyDescent="0.2">
      <c r="A33" s="38" t="s">
        <v>31</v>
      </c>
      <c r="B33" s="18">
        <v>6850000</v>
      </c>
      <c r="C33" s="18">
        <v>0</v>
      </c>
      <c r="D33" s="18">
        <v>6850000</v>
      </c>
      <c r="E33" s="18">
        <f>E9</f>
        <v>4751388.01</v>
      </c>
      <c r="F33" s="18">
        <f>F9</f>
        <v>4751388.01</v>
      </c>
      <c r="G33" s="18">
        <f>G9</f>
        <v>-2098611.9900000002</v>
      </c>
    </row>
    <row r="34" spans="1:7" ht="21.6" x14ac:dyDescent="0.2">
      <c r="A34" s="38" t="s">
        <v>32</v>
      </c>
      <c r="B34" s="18">
        <f>B8+B10</f>
        <v>4806943.0043000001</v>
      </c>
      <c r="C34" s="18">
        <f t="shared" ref="C34:G34" si="8">C8+C10</f>
        <v>195418.28000000003</v>
      </c>
      <c r="D34" s="18">
        <f t="shared" si="8"/>
        <v>5002361.2843000004</v>
      </c>
      <c r="E34" s="18">
        <f t="shared" si="8"/>
        <v>3686916.35</v>
      </c>
      <c r="F34" s="18">
        <f t="shared" si="8"/>
        <v>3686916.35</v>
      </c>
      <c r="G34" s="18">
        <f t="shared" si="8"/>
        <v>-1120026.6543000001</v>
      </c>
    </row>
    <row r="35" spans="1:7" ht="20.399999999999999" x14ac:dyDescent="0.2">
      <c r="A35" s="38" t="s">
        <v>22</v>
      </c>
      <c r="B35" s="15">
        <v>145026067</v>
      </c>
      <c r="C35" s="15">
        <f t="shared" ref="C35" si="9">D35-B35</f>
        <v>0</v>
      </c>
      <c r="D35" s="15">
        <v>145026067</v>
      </c>
      <c r="E35" s="15">
        <f>E13</f>
        <v>84598542</v>
      </c>
      <c r="F35" s="15">
        <f>F13</f>
        <v>72513036</v>
      </c>
      <c r="G35" s="15">
        <f t="shared" ref="G35" si="10">F35-B35</f>
        <v>-72513031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29" t="s">
        <v>33</v>
      </c>
      <c r="B37" s="19">
        <f>SUM(B38)</f>
        <v>0</v>
      </c>
      <c r="C37" s="19">
        <f t="shared" ref="C37:G37" si="11">SUM(C38)</f>
        <v>4292224.7699999996</v>
      </c>
      <c r="D37" s="19">
        <f t="shared" si="11"/>
        <v>4292224.7699999996</v>
      </c>
      <c r="E37" s="19">
        <f t="shared" si="11"/>
        <v>4292224.7699999996</v>
      </c>
      <c r="F37" s="19">
        <f t="shared" si="11"/>
        <v>4292224.7699999996</v>
      </c>
      <c r="G37" s="19">
        <f t="shared" si="11"/>
        <v>4292224.7699999996</v>
      </c>
    </row>
    <row r="38" spans="1:7" x14ac:dyDescent="0.2">
      <c r="A38" s="38" t="s">
        <v>23</v>
      </c>
      <c r="B38" s="15">
        <v>0</v>
      </c>
      <c r="C38" s="15">
        <f t="shared" ref="C38" si="12">D38-B38</f>
        <v>4292224.7699999996</v>
      </c>
      <c r="D38" s="15">
        <f>D14</f>
        <v>4292224.7699999996</v>
      </c>
      <c r="E38" s="15">
        <f t="shared" ref="E38:F38" si="13">E14</f>
        <v>4292224.7699999996</v>
      </c>
      <c r="F38" s="15">
        <f t="shared" si="13"/>
        <v>4292224.7699999996</v>
      </c>
      <c r="G38" s="15">
        <f>F38-B38</f>
        <v>4292224.7699999996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B21+B31+B37</f>
        <v>162798010.0043</v>
      </c>
      <c r="C40" s="16">
        <f t="shared" ref="C40:F40" si="14">C21+C31+C37</f>
        <v>11027456.050000001</v>
      </c>
      <c r="D40" s="16">
        <f t="shared" si="14"/>
        <v>173825466.05430001</v>
      </c>
      <c r="E40" s="16">
        <f t="shared" si="14"/>
        <v>110058884.13</v>
      </c>
      <c r="F40" s="16">
        <f t="shared" si="14"/>
        <v>97898378.129999995</v>
      </c>
      <c r="G40" s="10"/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x14ac:dyDescent="0.2">
      <c r="A43" s="40" t="s">
        <v>34</v>
      </c>
      <c r="B43" s="40"/>
      <c r="C43" s="40"/>
    </row>
    <row r="44" spans="1:7" ht="11.4" x14ac:dyDescent="0.2">
      <c r="A44" s="27" t="s">
        <v>35</v>
      </c>
    </row>
    <row r="45" spans="1:7" ht="29.4" customHeight="1" x14ac:dyDescent="0.2">
      <c r="A45" s="40" t="s">
        <v>36</v>
      </c>
      <c r="B45" s="40"/>
      <c r="C45" s="40"/>
      <c r="D45" s="40"/>
      <c r="E45" s="40"/>
      <c r="F45" s="40"/>
      <c r="G45" s="40"/>
    </row>
  </sheetData>
  <sheetProtection formatCells="0" formatColumns="0" formatRows="0" insertRows="0" autoFilter="0"/>
  <mergeCells count="7">
    <mergeCell ref="A45:G45"/>
    <mergeCell ref="A43:C43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cp:lastPrinted>2023-04-20T17:59:29Z</cp:lastPrinted>
  <dcterms:created xsi:type="dcterms:W3CDTF">2012-12-11T20:48:19Z</dcterms:created>
  <dcterms:modified xsi:type="dcterms:W3CDTF">2023-07-21T20:22:35Z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